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pplications,Worksheets, and Flyers\Commercial PY23\Worksheets\"/>
    </mc:Choice>
  </mc:AlternateContent>
  <xr:revisionPtr revIDLastSave="0" documentId="8_{F4484AE6-FD4C-4659-9FFB-FA873D1F15C6}" xr6:coauthVersionLast="47" xr6:coauthVersionMax="47" xr10:uidLastSave="{00000000-0000-0000-0000-000000000000}"/>
  <workbookProtection workbookAlgorithmName="SHA-512" workbookHashValue="/fuzYIPulXtvkrgNpU6b2mZgu6cDTDsJMo8AXcwmw3kGFTG3zpu1c3U+MbWeVlSyUmdPjcvtcnidn+N+fr/bVw==" workbookSaltValue="Z8gUm3fBYCGyURzYvp+4yw==" workbookSpinCount="100000" lockStructure="1"/>
  <bookViews>
    <workbookView xWindow="-57720" yWindow="-120" windowWidth="29040" windowHeight="15840" xr2:uid="{00000000-000D-0000-FFFF-FFFF00000000}"/>
  </bookViews>
  <sheets>
    <sheet name="Prescriptive Lighting" sheetId="1" r:id="rId1"/>
  </sheets>
  <definedNames>
    <definedName name="_xlnm.Print_Area" localSheetId="0">'Prescriptive Lighting'!$A$1:$H$123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1" i="1" l="1"/>
  <c r="G80" i="1"/>
  <c r="G78" i="1" s="1"/>
  <c r="G44" i="1"/>
  <c r="G43" i="1"/>
  <c r="G42" i="1"/>
  <c r="G41" i="1"/>
  <c r="G40" i="1"/>
  <c r="G39" i="1"/>
  <c r="G27" i="1"/>
  <c r="G28" i="1"/>
  <c r="G29" i="1"/>
  <c r="G30" i="1"/>
  <c r="G31" i="1"/>
  <c r="G32" i="1"/>
  <c r="G33" i="1"/>
  <c r="G34" i="1"/>
  <c r="G35" i="1"/>
  <c r="G114" i="1" l="1"/>
  <c r="G115" i="1"/>
  <c r="G116" i="1"/>
  <c r="G113" i="1"/>
  <c r="G106" i="1"/>
  <c r="G107" i="1"/>
  <c r="G108" i="1"/>
  <c r="G105" i="1"/>
  <c r="G121" i="1"/>
  <c r="G119" i="1" s="1"/>
  <c r="G100" i="1"/>
  <c r="G99" i="1"/>
  <c r="G97" i="1" s="1"/>
  <c r="G93" i="1"/>
  <c r="G91" i="1" s="1"/>
  <c r="G86" i="1"/>
  <c r="G87" i="1"/>
  <c r="G88" i="1"/>
  <c r="G85" i="1"/>
  <c r="G74" i="1"/>
  <c r="G75" i="1"/>
  <c r="G73" i="1"/>
  <c r="G67" i="1"/>
  <c r="G68" i="1"/>
  <c r="G66" i="1"/>
  <c r="G60" i="1"/>
  <c r="G61" i="1"/>
  <c r="G59" i="1"/>
  <c r="G49" i="1"/>
  <c r="G50" i="1"/>
  <c r="G51" i="1"/>
  <c r="G52" i="1"/>
  <c r="G53" i="1"/>
  <c r="G48" i="1"/>
  <c r="G25" i="1"/>
  <c r="G26" i="1"/>
  <c r="G24" i="1"/>
  <c r="G71" i="1" l="1"/>
  <c r="G103" i="1"/>
  <c r="G83" i="1"/>
  <c r="G111" i="1"/>
  <c r="G21" i="1"/>
  <c r="G123" i="1" s="1"/>
  <c r="G56" i="1"/>
  <c r="G46" i="1"/>
</calcChain>
</file>

<file path=xl/sharedStrings.xml><?xml version="1.0" encoding="utf-8"?>
<sst xmlns="http://schemas.openxmlformats.org/spreadsheetml/2006/main" count="168" uniqueCount="90">
  <si>
    <t>** "Type A, B, C" as designated by Underwriters Laboratories (UL) under certification UL 1598.</t>
  </si>
  <si>
    <t>Account Name:</t>
  </si>
  <si>
    <t>This worksheet applies to RETROFIT projects only</t>
  </si>
  <si>
    <t>Lamp Length</t>
  </si>
  <si>
    <t>Lamp Type</t>
  </si>
  <si>
    <t>Lamp Qty Installed</t>
  </si>
  <si>
    <t>Incentive Per Lamp</t>
  </si>
  <si>
    <t>Total Incentive</t>
  </si>
  <si>
    <t>2 ft. lamp</t>
  </si>
  <si>
    <t>Type A</t>
  </si>
  <si>
    <t>Type B</t>
  </si>
  <si>
    <t>Type C</t>
  </si>
  <si>
    <t>4 ft. lamp</t>
  </si>
  <si>
    <t>Lamp Technology</t>
  </si>
  <si>
    <t>Fixture Size</t>
  </si>
  <si>
    <t>Fixture Qty Installed</t>
  </si>
  <si>
    <t>Incentive Per Fixture</t>
  </si>
  <si>
    <t>2 ft. x 2 ft.</t>
  </si>
  <si>
    <t>1 ft. or 2 ft. x 4 ft.  (2 lamp replacement fixture)</t>
  </si>
  <si>
    <t>2 ft. x 4 ft.  (3 or 4 lamp replacement fixture)</t>
  </si>
  <si>
    <t>A-Series (Ex: A19)/globe/decorative with screw/GU base</t>
  </si>
  <si>
    <t>LED Lamp Wattage</t>
  </si>
  <si>
    <t>Type of Exit Sign</t>
  </si>
  <si>
    <t>Sign Qty Installed</t>
  </si>
  <si>
    <t>Incentive Per Sign</t>
  </si>
  <si>
    <t>New LED Fixture</t>
  </si>
  <si>
    <t>Lamp Lengths</t>
  </si>
  <si>
    <t>4 ft. retrofit kits</t>
  </si>
  <si>
    <t>5ft. or 6 ft. retrofit kits</t>
  </si>
  <si>
    <t>Fixture Qty</t>
  </si>
  <si>
    <t>3 ft. lamp</t>
  </si>
  <si>
    <t>Length of Lamps removed</t>
  </si>
  <si>
    <t>Lamp Qty</t>
  </si>
  <si>
    <t>8 ft. lamp</t>
  </si>
  <si>
    <t>Sensor Installed</t>
  </si>
  <si>
    <t>Sensor Qty Installed</t>
  </si>
  <si>
    <t>Incentive Per Sensor</t>
  </si>
  <si>
    <t>All Types (e.g. infrared, ultrasonic)</t>
  </si>
  <si>
    <t>● Type A  -  Plug &amp; Play</t>
  </si>
  <si>
    <t>● Type B  -  Internal driver / Line voltage</t>
  </si>
  <si>
    <t>● Type C  -  External Driver</t>
  </si>
  <si>
    <t>T12 | T8 Replacement</t>
  </si>
  <si>
    <r>
      <rPr>
        <u/>
        <sz val="9"/>
        <rFont val="Calibri"/>
        <family val="2"/>
      </rPr>
      <t>For new construction or major renovation projects, please contact the Program at 808-839-8880 or hawaiienergy@leidos.com</t>
    </r>
  </si>
  <si>
    <r>
      <rPr>
        <b/>
        <u/>
        <sz val="9"/>
        <rFont val="Calibri"/>
        <family val="2"/>
      </rPr>
      <t>Requirements</t>
    </r>
  </si>
  <si>
    <r>
      <rPr>
        <b/>
        <u/>
        <sz val="9"/>
        <rFont val="Calibri"/>
        <family val="2"/>
      </rPr>
      <t>Definitions</t>
    </r>
  </si>
  <si>
    <r>
      <rPr>
        <sz val="9"/>
        <rFont val="Calibri"/>
        <family val="2"/>
      </rPr>
      <t>4 ft. U-Bend LED
(Processed as 4 ft. Linear)</t>
    </r>
  </si>
  <si>
    <r>
      <rPr>
        <b/>
        <sz val="12"/>
        <color rgb="FFFFFFFF"/>
        <rFont val="Calibri"/>
        <family val="2"/>
      </rPr>
      <t>LED: Linear</t>
    </r>
  </si>
  <si>
    <r>
      <rPr>
        <b/>
        <sz val="12"/>
        <color rgb="FFFFFFFF"/>
        <rFont val="Calibri"/>
        <family val="2"/>
      </rPr>
      <t>LED: U-Bend</t>
    </r>
  </si>
  <si>
    <r>
      <rPr>
        <b/>
        <sz val="12"/>
        <color rgb="FFFFFFFF"/>
        <rFont val="Calibri"/>
        <family val="2"/>
      </rPr>
      <t>LED: Troffer (Fixture replacement or retrofit kit)</t>
    </r>
  </si>
  <si>
    <r>
      <rPr>
        <b/>
        <sz val="12"/>
        <color rgb="FFFFFFFF"/>
        <rFont val="Calibri"/>
        <family val="2"/>
      </rPr>
      <t>LED: Corn Cob (HID replacement lamp)</t>
    </r>
  </si>
  <si>
    <r>
      <rPr>
        <b/>
        <sz val="12"/>
        <color rgb="FFFFFFFF"/>
        <rFont val="Calibri"/>
        <family val="2"/>
      </rPr>
      <t>LED: Exit Sign</t>
    </r>
  </si>
  <si>
    <r>
      <rPr>
        <b/>
        <sz val="12"/>
        <color rgb="FFFFFFFF"/>
        <rFont val="Calibri"/>
        <family val="2"/>
      </rPr>
      <t>LED: Refrigerated Case Lighting</t>
    </r>
  </si>
  <si>
    <r>
      <rPr>
        <b/>
        <sz val="12"/>
        <color rgb="FFFFFFFF"/>
        <rFont val="Calibri"/>
        <family val="2"/>
      </rPr>
      <t>Fluorescent: Delamping with Reflectors</t>
    </r>
  </si>
  <si>
    <r>
      <rPr>
        <b/>
        <sz val="12"/>
        <color rgb="FFFFFFFF"/>
        <rFont val="Calibri"/>
        <family val="2"/>
      </rPr>
      <t>Fluorescent: Delamping without Reflectors</t>
    </r>
  </si>
  <si>
    <r>
      <rPr>
        <b/>
        <sz val="12"/>
        <color rgb="FFFFFFFF"/>
        <rFont val="Calibri"/>
        <family val="2"/>
      </rPr>
      <t>Controls: Occupancy Sensor (Automatic Lighting Controls)</t>
    </r>
  </si>
  <si>
    <t>T5 | T5 High Output (HO) Replacement</t>
  </si>
  <si>
    <t>4 ft. T5</t>
  </si>
  <si>
    <t>4 ft. T5 HO</t>
  </si>
  <si>
    <t>Less than 35W</t>
  </si>
  <si>
    <t>35W to 149.9W</t>
  </si>
  <si>
    <t>150W to 219.9W</t>
  </si>
  <si>
    <t>Greater than 220W</t>
  </si>
  <si>
    <r>
      <rPr>
        <b/>
        <i/>
        <sz val="8"/>
        <rFont val="Calibri"/>
        <family val="2"/>
      </rPr>
      <t>Note:</t>
    </r>
    <r>
      <rPr>
        <sz val="8"/>
        <rFont val="Calibri"/>
        <family val="2"/>
      </rPr>
      <t xml:space="preserve"> Must replace entire fixture.</t>
    </r>
  </si>
  <si>
    <r>
      <rPr>
        <b/>
        <i/>
        <sz val="8"/>
        <rFont val="Calibri"/>
        <family val="2"/>
      </rPr>
      <t>Note:</t>
    </r>
    <r>
      <rPr>
        <sz val="8"/>
        <rFont val="Calibri"/>
        <family val="2"/>
      </rPr>
      <t xml:space="preserve"> Applies to vertical reach-in refrigerated-case lamps and kits.</t>
    </r>
  </si>
  <si>
    <r>
      <rPr>
        <b/>
        <i/>
        <sz val="8"/>
        <color rgb="FF000000"/>
        <rFont val="Calibri"/>
        <family val="2"/>
      </rPr>
      <t>Notes:</t>
    </r>
    <r>
      <rPr>
        <sz val="8"/>
        <color rgb="FF000000"/>
        <rFont val="Calibri"/>
        <family val="2"/>
      </rPr>
      <t xml:space="preserve">
  ● Replacement lamps must be Type B or Type C.
  ● Ballast must be removed.
  ● Existing wattages must use nominal measurement value.
  ● E26 medium base lamps can qualify for prescriptive incentive if product meets DLC 4.3 technical requirements.</t>
    </r>
  </si>
  <si>
    <r>
      <rPr>
        <b/>
        <i/>
        <sz val="8"/>
        <rFont val="Calibri"/>
        <family val="2"/>
      </rPr>
      <t>Notes:</t>
    </r>
    <r>
      <rPr>
        <sz val="8"/>
        <rFont val="Calibri"/>
        <family val="2"/>
      </rPr>
      <t xml:space="preserve">
  ● Minimum reflective efficiency of 90% for reflector.
  ● Process MUST include removal of all disconnected ballasts, lamps, and lamp holders (tombstones) from fixture.</t>
    </r>
  </si>
  <si>
    <t>Subtotal:</t>
  </si>
  <si>
    <t>Total Incentive Requested:</t>
  </si>
  <si>
    <r>
      <rPr>
        <b/>
        <i/>
        <sz val="8"/>
        <rFont val="Calibri"/>
        <family val="2"/>
      </rPr>
      <t>Note:</t>
    </r>
    <r>
      <rPr>
        <sz val="8"/>
        <rFont val="Calibri"/>
        <family val="2"/>
      </rPr>
      <t xml:space="preserve"> Process </t>
    </r>
    <r>
      <rPr>
        <b/>
        <sz val="8"/>
        <rFont val="Calibri"/>
        <family val="2"/>
      </rPr>
      <t xml:space="preserve">MUST </t>
    </r>
    <r>
      <rPr>
        <sz val="8"/>
        <rFont val="Calibri"/>
        <family val="2"/>
      </rPr>
      <t>include removal of all disconnected ballasts, lamps, and lamp holders (tombstones) from fixture.</t>
    </r>
  </si>
  <si>
    <t>UL LED Type designation:**</t>
  </si>
  <si>
    <t>LED: Omni-Directional &amp; Directional</t>
  </si>
  <si>
    <r>
      <t xml:space="preserve">● </t>
    </r>
    <r>
      <rPr>
        <b/>
        <i/>
        <sz val="9"/>
        <rFont val="Calibri"/>
        <family val="2"/>
      </rPr>
      <t>Private Label Policy</t>
    </r>
  </si>
  <si>
    <r>
      <t xml:space="preserve">LED products that have been rebranded or are sold under a private label are required to submit to DLC the necessary documents and application under DLC Private Label </t>
    </r>
    <r>
      <rPr>
        <b/>
        <i/>
        <sz val="9"/>
        <color rgb="FF00B0F0"/>
        <rFont val="Calibri"/>
        <family val="2"/>
      </rPr>
      <t>https://www.designlights.org/solid-state-lighting/submit-a-product/private-label-applications/</t>
    </r>
    <r>
      <rPr>
        <sz val="9"/>
        <rFont val="Calibri"/>
        <family val="2"/>
      </rPr>
      <t xml:space="preserve">  or complete Hawai‘i Energy Private Label Verification Form </t>
    </r>
    <r>
      <rPr>
        <b/>
        <i/>
        <sz val="9"/>
        <color rgb="FF00B0F0"/>
        <rFont val="Calibri"/>
        <family val="2"/>
      </rPr>
      <t>https://hawaiienergy.com/for-businesses/incentives/lighting</t>
    </r>
    <r>
      <rPr>
        <sz val="9"/>
        <rFont val="Calibri"/>
        <family val="2"/>
      </rPr>
      <t>. Should a (rebranded/private label) LED product not meet/provide the necessary documents to DLC Private Label or complete Hawai‘i Energy Private Label Verification Form will not qualify for incentives.</t>
    </r>
  </si>
  <si>
    <r>
      <rPr>
        <b/>
        <i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Type A-designated lamps fitted with an external driver do not qualify for Type C incentives.</t>
    </r>
  </si>
  <si>
    <t>● All LED lamps and fixtures must be listed by either ENERGY STAR® or Design Lights Consortium (DLC)</t>
  </si>
  <si>
    <t>Project Name:</t>
  </si>
  <si>
    <t>Directional (Ex: MR16, PAR/BR/R 20/30/38), Screw/Pin base</t>
  </si>
  <si>
    <t>LED: Downlight</t>
  </si>
  <si>
    <t>Replacement Type</t>
  </si>
  <si>
    <r>
      <t xml:space="preserve">Replacement for Plug-in CFL, 2 or 4-pin base (Ex: PL) </t>
    </r>
    <r>
      <rPr>
        <sz val="9"/>
        <color rgb="FFC00000"/>
        <rFont val="Calibri"/>
        <family val="2"/>
      </rPr>
      <t>*</t>
    </r>
  </si>
  <si>
    <r>
      <t xml:space="preserve">2 ft. LED Retrofit </t>
    </r>
    <r>
      <rPr>
        <sz val="9"/>
        <color rgb="FFC00000"/>
        <rFont val="Calibri"/>
        <family val="2"/>
      </rPr>
      <t>*</t>
    </r>
    <r>
      <rPr>
        <sz val="9"/>
        <rFont val="Calibri"/>
        <family val="2"/>
      </rPr>
      <t xml:space="preserve">
(Replaces 4 ft. U-Bend)</t>
    </r>
  </si>
  <si>
    <r>
      <rPr>
        <sz val="8"/>
        <color rgb="FFC00000"/>
        <rFont val="Calibri"/>
        <family val="2"/>
      </rPr>
      <t>*</t>
    </r>
    <r>
      <rPr>
        <sz val="8"/>
        <rFont val="Calibri"/>
        <family val="2"/>
      </rPr>
      <t xml:space="preserve"> Replacement system must have anodized aluminum reflectors.</t>
    </r>
  </si>
  <si>
    <r>
      <t>DLC: Indoor Luminaires or Indoor Retrofit Kit</t>
    </r>
    <r>
      <rPr>
        <b/>
        <i/>
        <sz val="10"/>
        <color rgb="FFC00000"/>
        <rFont val="Calibri"/>
        <family val="2"/>
      </rPr>
      <t>*</t>
    </r>
  </si>
  <si>
    <r>
      <rPr>
        <sz val="8"/>
        <color rgb="FFC00000"/>
        <rFont val="Calibri"/>
        <family val="2"/>
      </rPr>
      <t>*</t>
    </r>
    <r>
      <rPr>
        <sz val="8"/>
        <rFont val="Calibri"/>
        <family val="2"/>
      </rPr>
      <t xml:space="preserve"> General Application: Troffer Primary Use: Ambient Lighting or Integrated Retrofit Kits</t>
    </r>
  </si>
  <si>
    <r>
      <t>DLC: Indoor Retrofit Kit</t>
    </r>
    <r>
      <rPr>
        <b/>
        <i/>
        <sz val="10"/>
        <color rgb="FFC00000"/>
        <rFont val="Calibri"/>
        <family val="2"/>
      </rPr>
      <t>**</t>
    </r>
  </si>
  <si>
    <r>
      <rPr>
        <sz val="8"/>
        <color rgb="FFC00000"/>
        <rFont val="Calibri"/>
        <family val="2"/>
      </rPr>
      <t>**</t>
    </r>
    <r>
      <rPr>
        <sz val="8"/>
        <color rgb="FF000000"/>
        <rFont val="Calibri"/>
        <family val="2"/>
      </rPr>
      <t xml:space="preserve"> General Application: Troffer Primary Use: Linear Retrofit Kits</t>
    </r>
  </si>
  <si>
    <r>
      <rPr>
        <sz val="8"/>
        <color rgb="FFC00000"/>
        <rFont val="Calibri"/>
        <family val="2"/>
      </rPr>
      <t>*</t>
    </r>
    <r>
      <rPr>
        <sz val="8"/>
        <color rgb="FF000000"/>
        <rFont val="Calibri"/>
        <family val="2"/>
      </rPr>
      <t xml:space="preserve"> Includes certain ENERGY STAR® retrofit kit engines—contact Hawai‘i Energy for pre-approval</t>
    </r>
  </si>
  <si>
    <t>Retrofit  – for 20 or more fixtures</t>
  </si>
  <si>
    <t>Replace on Burnout - for less than 20 fixtures</t>
  </si>
  <si>
    <r>
      <rPr>
        <b/>
        <sz val="14"/>
        <rFont val="Calibri"/>
        <family val="2"/>
      </rPr>
      <t xml:space="preserve">Prescriptive Lighting Worksheet
</t>
    </r>
    <r>
      <rPr>
        <sz val="12"/>
        <rFont val="Calibri"/>
        <family val="2"/>
      </rPr>
      <t xml:space="preserve">Effective </t>
    </r>
    <r>
      <rPr>
        <sz val="12"/>
        <color rgb="FFFF0000"/>
        <rFont val="Calibri"/>
        <family val="2"/>
      </rPr>
      <t>July 1, 2023</t>
    </r>
    <r>
      <rPr>
        <sz val="12"/>
        <rFont val="Calibri"/>
        <family val="2"/>
      </rPr>
      <t xml:space="preserve"> to </t>
    </r>
    <r>
      <rPr>
        <sz val="12"/>
        <color rgb="FFFF0000"/>
        <rFont val="Calibri"/>
        <family val="2"/>
      </rPr>
      <t>June 30, 2024</t>
    </r>
    <r>
      <rPr>
        <sz val="12"/>
        <rFont val="Calibri"/>
        <family val="2"/>
      </rPr>
      <t>.</t>
    </r>
    <r>
      <rPr>
        <sz val="8"/>
        <rFont val="Calibri"/>
        <family val="2"/>
      </rPr>
      <t xml:space="preserve"> </t>
    </r>
    <r>
      <rPr>
        <sz val="6"/>
        <rFont val="Calibri"/>
        <family val="2"/>
      </rPr>
      <t>(WKS_C_Light_Prescriptive_PY23_1ELS)</t>
    </r>
    <r>
      <rPr>
        <sz val="8"/>
        <rFont val="Calibri"/>
        <family val="2"/>
      </rPr>
      <t xml:space="preserve">
</t>
    </r>
    <r>
      <rPr>
        <i/>
        <sz val="10"/>
        <rFont val="Calibri"/>
        <family val="2"/>
      </rPr>
      <t>Hawaii Energy's mission is to empower island families and businesses to make smart energy choices that reduce energy consumption, save money and pursue a 100% clean energy future.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</si>
</sst>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\$\ 0.00"/>
  </numFmts>
  <fonts count="34" x14ac:knownFonts="1">
    <font>
      <sz val="10"/>
      <color rgb="FF000000"/>
      <name val="Times New Roman"/>
      <charset val="204"/>
    </font>
    <font>
      <sz val="10"/>
      <color rgb="FF000000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u/>
      <sz val="11"/>
      <name val="Calibri"/>
      <family val="2"/>
    </font>
    <font>
      <u/>
      <sz val="9"/>
      <name val="Calibri"/>
      <family val="2"/>
    </font>
    <font>
      <b/>
      <sz val="9"/>
      <name val="Calibri"/>
      <family val="2"/>
    </font>
    <font>
      <b/>
      <u/>
      <sz val="9"/>
      <name val="Calibri"/>
      <family val="2"/>
    </font>
    <font>
      <b/>
      <sz val="10"/>
      <name val="Calibri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rgb="FFFFFFFF"/>
      <name val="Calibri"/>
      <family val="2"/>
    </font>
    <font>
      <b/>
      <i/>
      <sz val="8"/>
      <name val="Calibri"/>
      <family val="2"/>
    </font>
    <font>
      <b/>
      <i/>
      <sz val="8"/>
      <color rgb="FF000000"/>
      <name val="Calibri"/>
      <family val="2"/>
    </font>
    <font>
      <sz val="12"/>
      <name val="Calibri"/>
      <family val="2"/>
    </font>
    <font>
      <sz val="12"/>
      <color rgb="FFFF0000"/>
      <name val="Calibri"/>
      <family val="2"/>
    </font>
    <font>
      <sz val="6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b/>
      <sz val="14"/>
      <color rgb="FFFFFFFF"/>
      <name val="Calibri"/>
      <family val="2"/>
    </font>
    <font>
      <sz val="8"/>
      <color rgb="FF000000"/>
      <name val="Arial"/>
      <family val="2"/>
    </font>
    <font>
      <b/>
      <i/>
      <sz val="8"/>
      <color rgb="FF000000"/>
      <name val="Arial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i/>
      <sz val="9"/>
      <color rgb="FF00B0F0"/>
      <name val="Calibri"/>
      <family val="2"/>
    </font>
    <font>
      <sz val="9"/>
      <color rgb="FFC00000"/>
      <name val="Calibri"/>
      <family val="2"/>
    </font>
    <font>
      <sz val="8"/>
      <color rgb="FFC00000"/>
      <name val="Calibri"/>
      <family val="2"/>
    </font>
    <font>
      <b/>
      <i/>
      <sz val="10"/>
      <color rgb="FFC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E1EED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C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164" fontId="11" fillId="0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wrapText="1"/>
    </xf>
    <xf numFmtId="164" fontId="11" fillId="0" borderId="0" xfId="0" applyNumberFormat="1" applyFont="1" applyFill="1" applyBorder="1" applyAlignment="1" applyProtection="1">
      <alignment horizontal="center" vertical="center" shrinkToFit="1"/>
    </xf>
    <xf numFmtId="0" fontId="0" fillId="6" borderId="3" xfId="0" applyFont="1" applyFill="1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left" vertical="center"/>
    </xf>
    <xf numFmtId="0" fontId="24" fillId="2" borderId="6" xfId="0" applyFont="1" applyFill="1" applyBorder="1" applyAlignment="1" applyProtection="1">
      <alignment horizontal="right" vertical="center" wrapText="1"/>
    </xf>
    <xf numFmtId="0" fontId="1" fillId="5" borderId="5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44" fontId="24" fillId="2" borderId="6" xfId="0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44" fontId="11" fillId="0" borderId="1" xfId="0" applyNumberFormat="1" applyFont="1" applyFill="1" applyBorder="1" applyAlignment="1" applyProtection="1">
      <alignment horizontal="left" vertical="center" shrinkToFit="1"/>
    </xf>
    <xf numFmtId="44" fontId="14" fillId="3" borderId="6" xfId="0" applyNumberFormat="1" applyFont="1" applyFill="1" applyBorder="1" applyAlignment="1" applyProtection="1">
      <alignment horizontal="left" vertical="center" shrinkToFit="1"/>
    </xf>
    <xf numFmtId="0" fontId="15" fillId="2" borderId="6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6" fillId="2" borderId="6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left" vertical="top" wrapText="1" indent="2"/>
    </xf>
    <xf numFmtId="0" fontId="8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 wrapText="1" indent="1"/>
    </xf>
    <xf numFmtId="0" fontId="5" fillId="0" borderId="1" xfId="0" applyFont="1" applyFill="1" applyBorder="1" applyAlignment="1" applyProtection="1">
      <alignment horizontal="left" vertical="top" wrapText="1" indent="1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25" fillId="2" borderId="6" xfId="0" applyFont="1" applyFill="1" applyBorder="1" applyAlignment="1" applyProtection="1">
      <alignment horizontal="right" vertical="center"/>
    </xf>
    <xf numFmtId="0" fontId="3" fillId="2" borderId="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left" vertical="center" indent="1"/>
    </xf>
    <xf numFmtId="0" fontId="1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wrapText="1" indent="1"/>
    </xf>
    <xf numFmtId="0" fontId="28" fillId="0" borderId="0" xfId="0" applyFont="1" applyFill="1" applyBorder="1" applyAlignment="1" applyProtection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242217</xdr:colOff>
      <xdr:row>0</xdr:row>
      <xdr:rowOff>22127</xdr:rowOff>
    </xdr:from>
    <xdr:to>
      <xdr:col>1</xdr:col>
      <xdr:colOff>1051276</xdr:colOff>
      <xdr:row>0</xdr:row>
      <xdr:rowOff>894051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717" y="22127"/>
          <a:ext cx="814774" cy="871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3"/>
  <sheetViews>
    <sheetView showGridLines="0" tabSelected="1" zoomScaleNormal="100" workbookViewId="0">
      <selection activeCell="C3" sqref="C3:D3"/>
    </sheetView>
  </sheetViews>
  <sheetFormatPr defaultColWidth="16.83203125" defaultRowHeight="14.45" customHeight="1" x14ac:dyDescent="0.2"/>
  <cols>
    <col min="1" max="1" width="2.83203125" style="1" customWidth="1"/>
    <col min="2" max="7" width="18.83203125" style="1" customWidth="1"/>
    <col min="8" max="8" width="2.83203125" style="1" customWidth="1"/>
    <col min="9" max="16384" width="16.83203125" style="1"/>
  </cols>
  <sheetData>
    <row r="1" spans="2:7" ht="72" customHeight="1" thickBot="1" x14ac:dyDescent="0.25">
      <c r="B1" s="9"/>
      <c r="C1" s="36" t="s">
        <v>89</v>
      </c>
      <c r="D1" s="37"/>
      <c r="E1" s="37"/>
      <c r="F1" s="37"/>
      <c r="G1" s="38"/>
    </row>
    <row r="2" spans="2:7" ht="14.45" customHeight="1" x14ac:dyDescent="0.2">
      <c r="B2" s="58"/>
      <c r="C2" s="58"/>
      <c r="D2" s="58"/>
      <c r="E2" s="58"/>
      <c r="F2" s="58"/>
      <c r="G2" s="58"/>
    </row>
    <row r="3" spans="2:7" ht="14.45" customHeight="1" x14ac:dyDescent="0.2">
      <c r="B3" s="2" t="s">
        <v>1</v>
      </c>
      <c r="C3" s="45"/>
      <c r="D3" s="45"/>
      <c r="E3" s="3" t="s">
        <v>75</v>
      </c>
      <c r="F3" s="44"/>
      <c r="G3" s="44"/>
    </row>
    <row r="4" spans="2:7" ht="14.45" customHeight="1" x14ac:dyDescent="0.2">
      <c r="B4" s="2"/>
      <c r="C4" s="4"/>
      <c r="D4" s="4"/>
      <c r="E4" s="3"/>
      <c r="F4" s="5"/>
      <c r="G4" s="5"/>
    </row>
    <row r="5" spans="2:7" ht="14.45" customHeight="1" x14ac:dyDescent="0.2">
      <c r="B5" s="46" t="s">
        <v>2</v>
      </c>
      <c r="C5" s="46"/>
      <c r="D5" s="46"/>
      <c r="E5" s="46"/>
      <c r="F5" s="46"/>
      <c r="G5" s="46"/>
    </row>
    <row r="6" spans="2:7" ht="14.45" customHeight="1" x14ac:dyDescent="0.2">
      <c r="B6" s="47" t="s">
        <v>42</v>
      </c>
      <c r="C6" s="47"/>
      <c r="D6" s="47"/>
      <c r="E6" s="47"/>
      <c r="F6" s="47"/>
      <c r="G6" s="47"/>
    </row>
    <row r="7" spans="2:7" ht="14.45" customHeight="1" x14ac:dyDescent="0.2">
      <c r="B7" s="22"/>
      <c r="C7" s="22"/>
      <c r="D7" s="22"/>
      <c r="E7" s="22"/>
      <c r="F7" s="22"/>
      <c r="G7" s="22"/>
    </row>
    <row r="8" spans="2:7" ht="14.45" customHeight="1" x14ac:dyDescent="0.2">
      <c r="B8" s="50" t="s">
        <v>43</v>
      </c>
      <c r="C8" s="50"/>
      <c r="D8" s="50"/>
      <c r="E8" s="50"/>
      <c r="F8" s="50"/>
      <c r="G8" s="50"/>
    </row>
    <row r="9" spans="2:7" ht="14.45" customHeight="1" x14ac:dyDescent="0.2">
      <c r="B9" s="63" t="s">
        <v>74</v>
      </c>
      <c r="C9" s="63"/>
      <c r="D9" s="63"/>
      <c r="E9" s="63"/>
      <c r="F9" s="63"/>
      <c r="G9" s="63"/>
    </row>
    <row r="10" spans="2:7" ht="14.45" customHeight="1" x14ac:dyDescent="0.2">
      <c r="B10" s="65" t="s">
        <v>71</v>
      </c>
      <c r="C10" s="66"/>
      <c r="D10" s="66"/>
      <c r="E10" s="66"/>
      <c r="F10" s="66"/>
      <c r="G10" s="66"/>
    </row>
    <row r="11" spans="2:7" ht="57.6" customHeight="1" x14ac:dyDescent="0.2">
      <c r="B11" s="49" t="s">
        <v>72</v>
      </c>
      <c r="C11" s="49"/>
      <c r="D11" s="49"/>
      <c r="E11" s="49"/>
      <c r="F11" s="49"/>
      <c r="G11" s="49"/>
    </row>
    <row r="12" spans="2:7" ht="14.45" customHeight="1" x14ac:dyDescent="0.2">
      <c r="B12" s="14"/>
      <c r="C12" s="14"/>
      <c r="D12" s="14"/>
      <c r="E12" s="14"/>
      <c r="F12" s="14"/>
      <c r="G12" s="14"/>
    </row>
    <row r="13" spans="2:7" ht="14.45" customHeight="1" x14ac:dyDescent="0.2">
      <c r="B13" s="50" t="s">
        <v>44</v>
      </c>
      <c r="C13" s="50"/>
      <c r="D13" s="50"/>
      <c r="E13" s="50"/>
      <c r="F13" s="50"/>
      <c r="G13" s="50"/>
    </row>
    <row r="14" spans="2:7" ht="14.45" customHeight="1" x14ac:dyDescent="0.2">
      <c r="B14" s="51" t="s">
        <v>69</v>
      </c>
      <c r="C14" s="51"/>
      <c r="D14" s="51"/>
      <c r="E14" s="51"/>
      <c r="F14" s="51"/>
      <c r="G14" s="51"/>
    </row>
    <row r="15" spans="2:7" ht="14.45" customHeight="1" x14ac:dyDescent="0.2">
      <c r="B15" s="48" t="s">
        <v>38</v>
      </c>
      <c r="C15" s="48"/>
      <c r="D15" s="48"/>
      <c r="E15" s="48"/>
      <c r="F15" s="48"/>
      <c r="G15" s="48"/>
    </row>
    <row r="16" spans="2:7" ht="14.45" customHeight="1" x14ac:dyDescent="0.2">
      <c r="B16" s="48" t="s">
        <v>39</v>
      </c>
      <c r="C16" s="48"/>
      <c r="D16" s="48"/>
      <c r="E16" s="48"/>
      <c r="F16" s="48"/>
      <c r="G16" s="48"/>
    </row>
    <row r="17" spans="1:8" ht="14.45" customHeight="1" x14ac:dyDescent="0.2">
      <c r="B17" s="48" t="s">
        <v>40</v>
      </c>
      <c r="C17" s="48"/>
      <c r="D17" s="48"/>
      <c r="E17" s="48"/>
      <c r="F17" s="48"/>
      <c r="G17" s="48"/>
    </row>
    <row r="18" spans="1:8" ht="14.45" customHeight="1" x14ac:dyDescent="0.2">
      <c r="B18" s="28" t="s">
        <v>73</v>
      </c>
      <c r="C18" s="20"/>
      <c r="D18" s="20"/>
      <c r="E18" s="20"/>
      <c r="F18" s="20"/>
      <c r="G18" s="20"/>
    </row>
    <row r="19" spans="1:8" ht="14.45" customHeight="1" x14ac:dyDescent="0.2">
      <c r="B19" s="60" t="s">
        <v>0</v>
      </c>
      <c r="C19" s="60"/>
      <c r="D19" s="60"/>
      <c r="E19" s="60"/>
      <c r="F19" s="60"/>
      <c r="G19" s="60"/>
    </row>
    <row r="20" spans="1:8" ht="14.45" customHeight="1" thickBot="1" x14ac:dyDescent="0.25">
      <c r="B20" s="21"/>
      <c r="C20" s="21"/>
      <c r="D20" s="21"/>
      <c r="E20" s="21"/>
      <c r="F20" s="21"/>
      <c r="G20" s="21"/>
    </row>
    <row r="21" spans="1:8" ht="14.45" customHeight="1" thickBot="1" x14ac:dyDescent="0.25">
      <c r="A21" s="23"/>
      <c r="B21" s="35" t="s">
        <v>46</v>
      </c>
      <c r="C21" s="35"/>
      <c r="D21" s="35"/>
      <c r="E21" s="35"/>
      <c r="F21" s="24" t="s">
        <v>66</v>
      </c>
      <c r="G21" s="27">
        <f>SUM(G24:G35,G39:G44)</f>
        <v>0</v>
      </c>
      <c r="H21" s="25"/>
    </row>
    <row r="22" spans="1:8" ht="14.45" customHeight="1" x14ac:dyDescent="0.2">
      <c r="B22" s="39" t="s">
        <v>41</v>
      </c>
      <c r="C22" s="39"/>
      <c r="D22" s="39"/>
      <c r="E22" s="39"/>
      <c r="F22" s="39"/>
      <c r="G22" s="39"/>
    </row>
    <row r="23" spans="1:8" s="19" customFormat="1" ht="25.5" x14ac:dyDescent="0.2">
      <c r="B23" s="40" t="s">
        <v>3</v>
      </c>
      <c r="C23" s="40"/>
      <c r="D23" s="17" t="s">
        <v>4</v>
      </c>
      <c r="E23" s="17" t="s">
        <v>5</v>
      </c>
      <c r="F23" s="17" t="s">
        <v>6</v>
      </c>
      <c r="G23" s="17" t="s">
        <v>7</v>
      </c>
    </row>
    <row r="24" spans="1:8" ht="14.45" customHeight="1" x14ac:dyDescent="0.2">
      <c r="B24" s="43" t="s">
        <v>8</v>
      </c>
      <c r="C24" s="43"/>
      <c r="D24" s="18" t="s">
        <v>9</v>
      </c>
      <c r="E24" s="10"/>
      <c r="F24" s="6">
        <v>3</v>
      </c>
      <c r="G24" s="33">
        <f>E24*F24</f>
        <v>0</v>
      </c>
    </row>
    <row r="25" spans="1:8" ht="14.45" customHeight="1" x14ac:dyDescent="0.2">
      <c r="B25" s="43"/>
      <c r="C25" s="43"/>
      <c r="D25" s="18" t="s">
        <v>10</v>
      </c>
      <c r="E25" s="10"/>
      <c r="F25" s="6">
        <v>3</v>
      </c>
      <c r="G25" s="33">
        <f t="shared" ref="G25:G35" si="0">E25*F25</f>
        <v>0</v>
      </c>
    </row>
    <row r="26" spans="1:8" ht="14.45" customHeight="1" x14ac:dyDescent="0.2">
      <c r="B26" s="43"/>
      <c r="C26" s="43"/>
      <c r="D26" s="18" t="s">
        <v>11</v>
      </c>
      <c r="E26" s="10"/>
      <c r="F26" s="6">
        <v>5</v>
      </c>
      <c r="G26" s="33">
        <f t="shared" si="0"/>
        <v>0</v>
      </c>
    </row>
    <row r="27" spans="1:8" ht="14.45" customHeight="1" x14ac:dyDescent="0.2">
      <c r="B27" s="43" t="s">
        <v>30</v>
      </c>
      <c r="C27" s="43"/>
      <c r="D27" s="18" t="s">
        <v>9</v>
      </c>
      <c r="E27" s="10"/>
      <c r="F27" s="6">
        <v>4</v>
      </c>
      <c r="G27" s="33">
        <f t="shared" si="0"/>
        <v>0</v>
      </c>
    </row>
    <row r="28" spans="1:8" ht="14.45" customHeight="1" x14ac:dyDescent="0.2">
      <c r="B28" s="43"/>
      <c r="C28" s="43"/>
      <c r="D28" s="18" t="s">
        <v>10</v>
      </c>
      <c r="E28" s="10"/>
      <c r="F28" s="6">
        <v>4</v>
      </c>
      <c r="G28" s="33">
        <f t="shared" si="0"/>
        <v>0</v>
      </c>
    </row>
    <row r="29" spans="1:8" ht="14.45" customHeight="1" x14ac:dyDescent="0.2">
      <c r="B29" s="43"/>
      <c r="C29" s="43"/>
      <c r="D29" s="18" t="s">
        <v>11</v>
      </c>
      <c r="E29" s="10"/>
      <c r="F29" s="6">
        <v>8</v>
      </c>
      <c r="G29" s="33">
        <f t="shared" si="0"/>
        <v>0</v>
      </c>
    </row>
    <row r="30" spans="1:8" ht="14.45" customHeight="1" x14ac:dyDescent="0.2">
      <c r="B30" s="43" t="s">
        <v>12</v>
      </c>
      <c r="C30" s="43"/>
      <c r="D30" s="18" t="s">
        <v>9</v>
      </c>
      <c r="E30" s="10"/>
      <c r="F30" s="6">
        <v>4</v>
      </c>
      <c r="G30" s="33">
        <f t="shared" si="0"/>
        <v>0</v>
      </c>
    </row>
    <row r="31" spans="1:8" ht="14.45" customHeight="1" x14ac:dyDescent="0.2">
      <c r="B31" s="43"/>
      <c r="C31" s="43"/>
      <c r="D31" s="18" t="s">
        <v>10</v>
      </c>
      <c r="E31" s="10"/>
      <c r="F31" s="6">
        <v>4</v>
      </c>
      <c r="G31" s="33">
        <f t="shared" si="0"/>
        <v>0</v>
      </c>
    </row>
    <row r="32" spans="1:8" ht="14.45" customHeight="1" x14ac:dyDescent="0.2">
      <c r="B32" s="43"/>
      <c r="C32" s="43"/>
      <c r="D32" s="18" t="s">
        <v>11</v>
      </c>
      <c r="E32" s="10"/>
      <c r="F32" s="6">
        <v>8</v>
      </c>
      <c r="G32" s="33">
        <f t="shared" si="0"/>
        <v>0</v>
      </c>
    </row>
    <row r="33" spans="1:8" ht="14.45" customHeight="1" x14ac:dyDescent="0.2">
      <c r="B33" s="43" t="s">
        <v>33</v>
      </c>
      <c r="C33" s="43"/>
      <c r="D33" s="18" t="s">
        <v>9</v>
      </c>
      <c r="E33" s="10"/>
      <c r="F33" s="6">
        <v>7</v>
      </c>
      <c r="G33" s="33">
        <f t="shared" si="0"/>
        <v>0</v>
      </c>
    </row>
    <row r="34" spans="1:8" ht="14.45" customHeight="1" x14ac:dyDescent="0.2">
      <c r="B34" s="43"/>
      <c r="C34" s="43"/>
      <c r="D34" s="18" t="s">
        <v>10</v>
      </c>
      <c r="E34" s="10"/>
      <c r="F34" s="6">
        <v>7</v>
      </c>
      <c r="G34" s="33">
        <f t="shared" si="0"/>
        <v>0</v>
      </c>
    </row>
    <row r="35" spans="1:8" ht="14.45" customHeight="1" x14ac:dyDescent="0.2">
      <c r="B35" s="43"/>
      <c r="C35" s="43"/>
      <c r="D35" s="18" t="s">
        <v>11</v>
      </c>
      <c r="E35" s="10"/>
      <c r="F35" s="6">
        <v>14</v>
      </c>
      <c r="G35" s="33">
        <f t="shared" si="0"/>
        <v>0</v>
      </c>
    </row>
    <row r="36" spans="1:8" ht="14.45" customHeight="1" x14ac:dyDescent="0.2">
      <c r="B36" s="4"/>
      <c r="C36" s="4"/>
      <c r="D36" s="4"/>
      <c r="E36" s="11"/>
      <c r="F36" s="8"/>
      <c r="G36" s="8"/>
    </row>
    <row r="37" spans="1:8" ht="14.45" customHeight="1" x14ac:dyDescent="0.2">
      <c r="B37" s="39" t="s">
        <v>55</v>
      </c>
      <c r="C37" s="39"/>
      <c r="D37" s="39"/>
      <c r="E37" s="39"/>
      <c r="F37" s="39"/>
      <c r="G37" s="39"/>
    </row>
    <row r="38" spans="1:8" s="19" customFormat="1" ht="25.5" x14ac:dyDescent="0.2">
      <c r="B38" s="40" t="s">
        <v>3</v>
      </c>
      <c r="C38" s="40"/>
      <c r="D38" s="17" t="s">
        <v>4</v>
      </c>
      <c r="E38" s="17" t="s">
        <v>5</v>
      </c>
      <c r="F38" s="17" t="s">
        <v>6</v>
      </c>
      <c r="G38" s="17" t="s">
        <v>7</v>
      </c>
    </row>
    <row r="39" spans="1:8" ht="14.45" customHeight="1" x14ac:dyDescent="0.2">
      <c r="B39" s="43" t="s">
        <v>56</v>
      </c>
      <c r="C39" s="43"/>
      <c r="D39" s="18" t="s">
        <v>9</v>
      </c>
      <c r="E39" s="10"/>
      <c r="F39" s="6">
        <v>4</v>
      </c>
      <c r="G39" s="33">
        <f t="shared" ref="G39:G44" si="1">E39*F39</f>
        <v>0</v>
      </c>
    </row>
    <row r="40" spans="1:8" ht="14.45" customHeight="1" x14ac:dyDescent="0.2">
      <c r="B40" s="43"/>
      <c r="C40" s="43"/>
      <c r="D40" s="18" t="s">
        <v>10</v>
      </c>
      <c r="E40" s="10"/>
      <c r="F40" s="6">
        <v>4</v>
      </c>
      <c r="G40" s="33">
        <f t="shared" si="1"/>
        <v>0</v>
      </c>
    </row>
    <row r="41" spans="1:8" ht="14.45" customHeight="1" x14ac:dyDescent="0.2">
      <c r="B41" s="43"/>
      <c r="C41" s="43"/>
      <c r="D41" s="18" t="s">
        <v>11</v>
      </c>
      <c r="E41" s="10"/>
      <c r="F41" s="6">
        <v>8</v>
      </c>
      <c r="G41" s="33">
        <f t="shared" si="1"/>
        <v>0</v>
      </c>
    </row>
    <row r="42" spans="1:8" ht="14.45" customHeight="1" x14ac:dyDescent="0.2">
      <c r="B42" s="43" t="s">
        <v>57</v>
      </c>
      <c r="C42" s="43"/>
      <c r="D42" s="18" t="s">
        <v>9</v>
      </c>
      <c r="E42" s="10"/>
      <c r="F42" s="6">
        <v>5</v>
      </c>
      <c r="G42" s="33">
        <f t="shared" si="1"/>
        <v>0</v>
      </c>
    </row>
    <row r="43" spans="1:8" ht="14.45" customHeight="1" x14ac:dyDescent="0.2">
      <c r="B43" s="43"/>
      <c r="C43" s="43"/>
      <c r="D43" s="18" t="s">
        <v>10</v>
      </c>
      <c r="E43" s="10"/>
      <c r="F43" s="6">
        <v>5</v>
      </c>
      <c r="G43" s="33">
        <f t="shared" si="1"/>
        <v>0</v>
      </c>
    </row>
    <row r="44" spans="1:8" ht="14.45" customHeight="1" x14ac:dyDescent="0.2">
      <c r="B44" s="43"/>
      <c r="C44" s="43"/>
      <c r="D44" s="18" t="s">
        <v>11</v>
      </c>
      <c r="E44" s="10"/>
      <c r="F44" s="6">
        <v>10</v>
      </c>
      <c r="G44" s="33">
        <f t="shared" si="1"/>
        <v>0</v>
      </c>
    </row>
    <row r="45" spans="1:8" ht="14.45" customHeight="1" thickBot="1" x14ac:dyDescent="0.25">
      <c r="B45" s="4"/>
      <c r="C45" s="4"/>
      <c r="D45" s="4"/>
      <c r="E45" s="11"/>
      <c r="F45" s="8"/>
      <c r="G45" s="8"/>
    </row>
    <row r="46" spans="1:8" ht="14.45" customHeight="1" thickBot="1" x14ac:dyDescent="0.25">
      <c r="A46" s="23"/>
      <c r="B46" s="35" t="s">
        <v>47</v>
      </c>
      <c r="C46" s="35"/>
      <c r="D46" s="35"/>
      <c r="E46" s="35"/>
      <c r="F46" s="24" t="s">
        <v>66</v>
      </c>
      <c r="G46" s="27">
        <f>SUM(G48:G53)</f>
        <v>0</v>
      </c>
      <c r="H46" s="25"/>
    </row>
    <row r="47" spans="1:8" s="19" customFormat="1" ht="25.5" x14ac:dyDescent="0.2">
      <c r="B47" s="52" t="s">
        <v>13</v>
      </c>
      <c r="C47" s="52"/>
      <c r="D47" s="26" t="s">
        <v>4</v>
      </c>
      <c r="E47" s="26" t="s">
        <v>5</v>
      </c>
      <c r="F47" s="26" t="s">
        <v>6</v>
      </c>
      <c r="G47" s="26" t="s">
        <v>7</v>
      </c>
    </row>
    <row r="48" spans="1:8" ht="14.45" customHeight="1" x14ac:dyDescent="0.2">
      <c r="B48" s="43" t="s">
        <v>80</v>
      </c>
      <c r="C48" s="59"/>
      <c r="D48" s="18" t="s">
        <v>9</v>
      </c>
      <c r="E48" s="10"/>
      <c r="F48" s="6">
        <v>10</v>
      </c>
      <c r="G48" s="33">
        <f>E48*F48</f>
        <v>0</v>
      </c>
    </row>
    <row r="49" spans="1:8" ht="14.45" customHeight="1" x14ac:dyDescent="0.2">
      <c r="B49" s="59"/>
      <c r="C49" s="59"/>
      <c r="D49" s="18" t="s">
        <v>10</v>
      </c>
      <c r="E49" s="10"/>
      <c r="F49" s="6">
        <v>10</v>
      </c>
      <c r="G49" s="33">
        <f t="shared" ref="G49:G53" si="2">E49*F49</f>
        <v>0</v>
      </c>
    </row>
    <row r="50" spans="1:8" ht="14.45" customHeight="1" x14ac:dyDescent="0.2">
      <c r="B50" s="59"/>
      <c r="C50" s="59"/>
      <c r="D50" s="18" t="s">
        <v>11</v>
      </c>
      <c r="E50" s="10"/>
      <c r="F50" s="6">
        <v>15</v>
      </c>
      <c r="G50" s="33">
        <f t="shared" si="2"/>
        <v>0</v>
      </c>
    </row>
    <row r="51" spans="1:8" ht="14.45" customHeight="1" x14ac:dyDescent="0.2">
      <c r="B51" s="59" t="s">
        <v>45</v>
      </c>
      <c r="C51" s="59"/>
      <c r="D51" s="18" t="s">
        <v>9</v>
      </c>
      <c r="E51" s="10"/>
      <c r="F51" s="6">
        <v>4</v>
      </c>
      <c r="G51" s="33">
        <f t="shared" si="2"/>
        <v>0</v>
      </c>
    </row>
    <row r="52" spans="1:8" ht="14.45" customHeight="1" x14ac:dyDescent="0.2">
      <c r="B52" s="59"/>
      <c r="C52" s="59"/>
      <c r="D52" s="18" t="s">
        <v>10</v>
      </c>
      <c r="E52" s="10"/>
      <c r="F52" s="6">
        <v>4</v>
      </c>
      <c r="G52" s="33">
        <f t="shared" si="2"/>
        <v>0</v>
      </c>
    </row>
    <row r="53" spans="1:8" ht="14.45" customHeight="1" x14ac:dyDescent="0.2">
      <c r="B53" s="59"/>
      <c r="C53" s="59"/>
      <c r="D53" s="18" t="s">
        <v>11</v>
      </c>
      <c r="E53" s="10"/>
      <c r="F53" s="6">
        <v>8</v>
      </c>
      <c r="G53" s="33">
        <f t="shared" si="2"/>
        <v>0</v>
      </c>
    </row>
    <row r="54" spans="1:8" ht="14.45" customHeight="1" x14ac:dyDescent="0.2">
      <c r="B54" s="41" t="s">
        <v>81</v>
      </c>
      <c r="C54" s="41"/>
      <c r="D54" s="41"/>
      <c r="E54" s="41"/>
      <c r="F54" s="41"/>
      <c r="G54" s="41"/>
    </row>
    <row r="55" spans="1:8" ht="14.45" customHeight="1" thickBot="1" x14ac:dyDescent="0.25">
      <c r="B55" s="11"/>
      <c r="C55" s="11"/>
      <c r="D55" s="4"/>
      <c r="E55" s="11"/>
      <c r="F55" s="8"/>
      <c r="G55" s="8"/>
    </row>
    <row r="56" spans="1:8" ht="14.45" customHeight="1" thickBot="1" x14ac:dyDescent="0.25">
      <c r="A56" s="23"/>
      <c r="B56" s="35" t="s">
        <v>48</v>
      </c>
      <c r="C56" s="35"/>
      <c r="D56" s="35"/>
      <c r="E56" s="35"/>
      <c r="F56" s="24" t="s">
        <v>66</v>
      </c>
      <c r="G56" s="27">
        <f>SUM(G59:G61,G66:G68)</f>
        <v>0</v>
      </c>
      <c r="H56" s="25"/>
    </row>
    <row r="57" spans="1:8" ht="14.45" customHeight="1" x14ac:dyDescent="0.2">
      <c r="B57" s="39" t="s">
        <v>82</v>
      </c>
      <c r="C57" s="39"/>
      <c r="D57" s="39"/>
      <c r="E57" s="39"/>
      <c r="F57" s="39"/>
      <c r="G57" s="39"/>
    </row>
    <row r="58" spans="1:8" s="19" customFormat="1" ht="25.5" x14ac:dyDescent="0.2">
      <c r="B58" s="40" t="s">
        <v>14</v>
      </c>
      <c r="C58" s="40"/>
      <c r="D58" s="40"/>
      <c r="E58" s="17" t="s">
        <v>15</v>
      </c>
      <c r="F58" s="17" t="s">
        <v>16</v>
      </c>
      <c r="G58" s="17" t="s">
        <v>7</v>
      </c>
    </row>
    <row r="59" spans="1:8" ht="14.45" customHeight="1" x14ac:dyDescent="0.2">
      <c r="B59" s="53" t="s">
        <v>17</v>
      </c>
      <c r="C59" s="53"/>
      <c r="D59" s="53"/>
      <c r="E59" s="10"/>
      <c r="F59" s="6">
        <v>16</v>
      </c>
      <c r="G59" s="33">
        <f>E59*F59</f>
        <v>0</v>
      </c>
    </row>
    <row r="60" spans="1:8" ht="14.45" customHeight="1" x14ac:dyDescent="0.2">
      <c r="B60" s="53" t="s">
        <v>18</v>
      </c>
      <c r="C60" s="53"/>
      <c r="D60" s="53"/>
      <c r="E60" s="10"/>
      <c r="F60" s="6">
        <v>16</v>
      </c>
      <c r="G60" s="33">
        <f t="shared" ref="G60:G61" si="3">E60*F60</f>
        <v>0</v>
      </c>
    </row>
    <row r="61" spans="1:8" ht="14.45" customHeight="1" x14ac:dyDescent="0.2">
      <c r="B61" s="53" t="s">
        <v>19</v>
      </c>
      <c r="C61" s="53"/>
      <c r="D61" s="53"/>
      <c r="E61" s="10"/>
      <c r="F61" s="6">
        <v>40</v>
      </c>
      <c r="G61" s="33">
        <f t="shared" si="3"/>
        <v>0</v>
      </c>
    </row>
    <row r="62" spans="1:8" ht="14.45" customHeight="1" x14ac:dyDescent="0.2">
      <c r="B62" s="41" t="s">
        <v>83</v>
      </c>
      <c r="C62" s="41"/>
      <c r="D62" s="41"/>
      <c r="E62" s="41"/>
      <c r="F62" s="41"/>
      <c r="G62" s="41"/>
    </row>
    <row r="63" spans="1:8" ht="14.45" customHeight="1" x14ac:dyDescent="0.2">
      <c r="B63" s="15"/>
      <c r="C63" s="15"/>
      <c r="D63" s="15"/>
      <c r="E63" s="15"/>
      <c r="F63" s="15"/>
      <c r="G63" s="15"/>
    </row>
    <row r="64" spans="1:8" ht="14.45" customHeight="1" x14ac:dyDescent="0.2">
      <c r="B64" s="39" t="s">
        <v>84</v>
      </c>
      <c r="C64" s="39"/>
      <c r="D64" s="39"/>
      <c r="E64" s="39"/>
      <c r="F64" s="39"/>
      <c r="G64" s="39"/>
    </row>
    <row r="65" spans="1:8" s="19" customFormat="1" ht="25.5" x14ac:dyDescent="0.2">
      <c r="B65" s="40" t="s">
        <v>14</v>
      </c>
      <c r="C65" s="40"/>
      <c r="D65" s="40"/>
      <c r="E65" s="17" t="s">
        <v>15</v>
      </c>
      <c r="F65" s="17" t="s">
        <v>16</v>
      </c>
      <c r="G65" s="17" t="s">
        <v>7</v>
      </c>
    </row>
    <row r="66" spans="1:8" ht="14.45" customHeight="1" x14ac:dyDescent="0.2">
      <c r="B66" s="53" t="s">
        <v>17</v>
      </c>
      <c r="C66" s="53"/>
      <c r="D66" s="53"/>
      <c r="E66" s="10"/>
      <c r="F66" s="6">
        <v>8</v>
      </c>
      <c r="G66" s="33">
        <f>E66*F66</f>
        <v>0</v>
      </c>
    </row>
    <row r="67" spans="1:8" ht="14.45" customHeight="1" x14ac:dyDescent="0.2">
      <c r="B67" s="53" t="s">
        <v>18</v>
      </c>
      <c r="C67" s="53"/>
      <c r="D67" s="53"/>
      <c r="E67" s="10"/>
      <c r="F67" s="6">
        <v>11</v>
      </c>
      <c r="G67" s="33">
        <f t="shared" ref="G67:G68" si="4">E67*F67</f>
        <v>0</v>
      </c>
    </row>
    <row r="68" spans="1:8" ht="14.45" customHeight="1" x14ac:dyDescent="0.2">
      <c r="B68" s="53" t="s">
        <v>19</v>
      </c>
      <c r="C68" s="53"/>
      <c r="D68" s="53"/>
      <c r="E68" s="10"/>
      <c r="F68" s="6">
        <v>16</v>
      </c>
      <c r="G68" s="33">
        <f t="shared" si="4"/>
        <v>0</v>
      </c>
    </row>
    <row r="69" spans="1:8" ht="14.45" customHeight="1" x14ac:dyDescent="0.2">
      <c r="B69" s="55" t="s">
        <v>85</v>
      </c>
      <c r="C69" s="55"/>
      <c r="D69" s="55"/>
      <c r="E69" s="55"/>
      <c r="F69" s="55"/>
      <c r="G69" s="55"/>
    </row>
    <row r="70" spans="1:8" ht="14.45" customHeight="1" thickBot="1" x14ac:dyDescent="0.25">
      <c r="B70" s="16"/>
      <c r="C70" s="16"/>
      <c r="D70" s="16"/>
      <c r="E70" s="16"/>
      <c r="F70" s="16"/>
      <c r="G70" s="16"/>
    </row>
    <row r="71" spans="1:8" ht="14.45" customHeight="1" thickBot="1" x14ac:dyDescent="0.25">
      <c r="A71" s="23"/>
      <c r="B71" s="42" t="s">
        <v>70</v>
      </c>
      <c r="C71" s="35"/>
      <c r="D71" s="35"/>
      <c r="E71" s="35"/>
      <c r="F71" s="24" t="s">
        <v>66</v>
      </c>
      <c r="G71" s="27">
        <f>SUM(G73:G75)</f>
        <v>0</v>
      </c>
      <c r="H71" s="25"/>
    </row>
    <row r="72" spans="1:8" s="19" customFormat="1" ht="25.5" x14ac:dyDescent="0.2">
      <c r="B72" s="52" t="s">
        <v>4</v>
      </c>
      <c r="C72" s="52"/>
      <c r="D72" s="52"/>
      <c r="E72" s="26" t="s">
        <v>5</v>
      </c>
      <c r="F72" s="26" t="s">
        <v>6</v>
      </c>
      <c r="G72" s="26" t="s">
        <v>7</v>
      </c>
    </row>
    <row r="73" spans="1:8" ht="14.45" customHeight="1" x14ac:dyDescent="0.2">
      <c r="B73" s="54" t="s">
        <v>20</v>
      </c>
      <c r="C73" s="54"/>
      <c r="D73" s="54"/>
      <c r="E73" s="10"/>
      <c r="F73" s="6">
        <v>1.5</v>
      </c>
      <c r="G73" s="33">
        <f>E73*F73</f>
        <v>0</v>
      </c>
    </row>
    <row r="74" spans="1:8" ht="14.45" customHeight="1" x14ac:dyDescent="0.2">
      <c r="B74" s="53" t="s">
        <v>79</v>
      </c>
      <c r="C74" s="53"/>
      <c r="D74" s="53"/>
      <c r="E74" s="10"/>
      <c r="F74" s="6">
        <v>4</v>
      </c>
      <c r="G74" s="33">
        <f t="shared" ref="G74:G75" si="5">E74*F74</f>
        <v>0</v>
      </c>
    </row>
    <row r="75" spans="1:8" ht="14.45" customHeight="1" x14ac:dyDescent="0.2">
      <c r="B75" s="54" t="s">
        <v>76</v>
      </c>
      <c r="C75" s="54"/>
      <c r="D75" s="54"/>
      <c r="E75" s="10"/>
      <c r="F75" s="6">
        <v>5</v>
      </c>
      <c r="G75" s="33">
        <f t="shared" si="5"/>
        <v>0</v>
      </c>
    </row>
    <row r="76" spans="1:8" ht="14.45" customHeight="1" x14ac:dyDescent="0.2">
      <c r="B76" s="55" t="s">
        <v>86</v>
      </c>
      <c r="C76" s="55"/>
      <c r="D76" s="55"/>
      <c r="E76" s="55"/>
      <c r="F76" s="55"/>
      <c r="G76" s="55"/>
    </row>
    <row r="77" spans="1:8" ht="14.45" customHeight="1" thickBot="1" x14ac:dyDescent="0.25">
      <c r="B77" s="31"/>
      <c r="C77" s="32"/>
      <c r="D77" s="32"/>
      <c r="E77" s="32"/>
      <c r="F77" s="32"/>
      <c r="G77" s="32"/>
    </row>
    <row r="78" spans="1:8" ht="14.45" customHeight="1" thickBot="1" x14ac:dyDescent="0.25">
      <c r="A78" s="23"/>
      <c r="B78" s="42" t="s">
        <v>77</v>
      </c>
      <c r="C78" s="35"/>
      <c r="D78" s="35"/>
      <c r="E78" s="35"/>
      <c r="F78" s="24" t="s">
        <v>66</v>
      </c>
      <c r="G78" s="27">
        <f>SUM(G80:G81)</f>
        <v>0</v>
      </c>
      <c r="H78" s="25"/>
    </row>
    <row r="79" spans="1:8" s="30" customFormat="1" ht="25.5" x14ac:dyDescent="0.2">
      <c r="B79" s="52" t="s">
        <v>78</v>
      </c>
      <c r="C79" s="52"/>
      <c r="D79" s="52"/>
      <c r="E79" s="29" t="s">
        <v>5</v>
      </c>
      <c r="F79" s="29" t="s">
        <v>6</v>
      </c>
      <c r="G79" s="29" t="s">
        <v>7</v>
      </c>
    </row>
    <row r="80" spans="1:8" ht="14.45" customHeight="1" x14ac:dyDescent="0.2">
      <c r="B80" s="54" t="s">
        <v>87</v>
      </c>
      <c r="C80" s="54"/>
      <c r="D80" s="54"/>
      <c r="E80" s="10"/>
      <c r="F80" s="6">
        <v>8</v>
      </c>
      <c r="G80" s="33">
        <f>E80*F80</f>
        <v>0</v>
      </c>
    </row>
    <row r="81" spans="1:8" ht="14.45" customHeight="1" x14ac:dyDescent="0.2">
      <c r="B81" s="53" t="s">
        <v>88</v>
      </c>
      <c r="C81" s="53"/>
      <c r="D81" s="53"/>
      <c r="E81" s="10"/>
      <c r="F81" s="6">
        <v>4</v>
      </c>
      <c r="G81" s="33">
        <f t="shared" ref="G81" si="6">E81*F81</f>
        <v>0</v>
      </c>
    </row>
    <row r="82" spans="1:8" ht="14.45" customHeight="1" thickBot="1" x14ac:dyDescent="0.25">
      <c r="B82" s="7"/>
      <c r="C82" s="7"/>
      <c r="D82" s="7"/>
      <c r="E82" s="13"/>
      <c r="F82" s="8"/>
      <c r="G82" s="8"/>
    </row>
    <row r="83" spans="1:8" ht="14.45" customHeight="1" thickBot="1" x14ac:dyDescent="0.25">
      <c r="A83" s="23"/>
      <c r="B83" s="35" t="s">
        <v>49</v>
      </c>
      <c r="C83" s="35"/>
      <c r="D83" s="35"/>
      <c r="E83" s="35"/>
      <c r="F83" s="24" t="s">
        <v>66</v>
      </c>
      <c r="G83" s="27">
        <f>SUM(G85:G88)</f>
        <v>0</v>
      </c>
      <c r="H83" s="25"/>
    </row>
    <row r="84" spans="1:8" s="19" customFormat="1" ht="25.5" x14ac:dyDescent="0.2">
      <c r="B84" s="52" t="s">
        <v>21</v>
      </c>
      <c r="C84" s="52"/>
      <c r="D84" s="52"/>
      <c r="E84" s="26" t="s">
        <v>5</v>
      </c>
      <c r="F84" s="26" t="s">
        <v>6</v>
      </c>
      <c r="G84" s="26" t="s">
        <v>7</v>
      </c>
    </row>
    <row r="85" spans="1:8" ht="14.45" customHeight="1" x14ac:dyDescent="0.2">
      <c r="B85" s="53" t="s">
        <v>58</v>
      </c>
      <c r="C85" s="53"/>
      <c r="D85" s="53"/>
      <c r="E85" s="10"/>
      <c r="F85" s="6">
        <v>20</v>
      </c>
      <c r="G85" s="33">
        <f>E85*F85</f>
        <v>0</v>
      </c>
    </row>
    <row r="86" spans="1:8" ht="14.45" customHeight="1" x14ac:dyDescent="0.2">
      <c r="B86" s="53" t="s">
        <v>59</v>
      </c>
      <c r="C86" s="53"/>
      <c r="D86" s="53"/>
      <c r="E86" s="10"/>
      <c r="F86" s="6">
        <v>25</v>
      </c>
      <c r="G86" s="33">
        <f t="shared" ref="G86:G88" si="7">E86*F86</f>
        <v>0</v>
      </c>
    </row>
    <row r="87" spans="1:8" ht="14.45" customHeight="1" x14ac:dyDescent="0.2">
      <c r="B87" s="53" t="s">
        <v>60</v>
      </c>
      <c r="C87" s="53"/>
      <c r="D87" s="53"/>
      <c r="E87" s="10"/>
      <c r="F87" s="6">
        <v>35</v>
      </c>
      <c r="G87" s="33">
        <f t="shared" si="7"/>
        <v>0</v>
      </c>
    </row>
    <row r="88" spans="1:8" ht="14.45" customHeight="1" x14ac:dyDescent="0.2">
      <c r="B88" s="53" t="s">
        <v>61</v>
      </c>
      <c r="C88" s="53"/>
      <c r="D88" s="53"/>
      <c r="E88" s="10"/>
      <c r="F88" s="6">
        <v>45</v>
      </c>
      <c r="G88" s="33">
        <f t="shared" si="7"/>
        <v>0</v>
      </c>
    </row>
    <row r="89" spans="1:8" ht="55.15" customHeight="1" x14ac:dyDescent="0.2">
      <c r="B89" s="56" t="s">
        <v>64</v>
      </c>
      <c r="C89" s="57"/>
      <c r="D89" s="57"/>
      <c r="E89" s="57"/>
      <c r="F89" s="57"/>
      <c r="G89" s="57"/>
    </row>
    <row r="90" spans="1:8" ht="14.45" customHeight="1" thickBot="1" x14ac:dyDescent="0.25">
      <c r="B90" s="12"/>
      <c r="C90" s="12"/>
      <c r="D90" s="12"/>
      <c r="E90" s="12"/>
      <c r="F90" s="12"/>
      <c r="G90" s="8"/>
    </row>
    <row r="91" spans="1:8" ht="14.45" customHeight="1" thickBot="1" x14ac:dyDescent="0.25">
      <c r="A91" s="23"/>
      <c r="B91" s="35" t="s">
        <v>50</v>
      </c>
      <c r="C91" s="35"/>
      <c r="D91" s="35"/>
      <c r="E91" s="35"/>
      <c r="F91" s="24" t="s">
        <v>66</v>
      </c>
      <c r="G91" s="27">
        <f>SUM(G93)</f>
        <v>0</v>
      </c>
      <c r="H91" s="25"/>
    </row>
    <row r="92" spans="1:8" s="19" customFormat="1" ht="25.5" customHeight="1" x14ac:dyDescent="0.2">
      <c r="B92" s="52" t="s">
        <v>22</v>
      </c>
      <c r="C92" s="52"/>
      <c r="D92" s="52"/>
      <c r="E92" s="26" t="s">
        <v>23</v>
      </c>
      <c r="F92" s="26" t="s">
        <v>24</v>
      </c>
      <c r="G92" s="26" t="s">
        <v>7</v>
      </c>
    </row>
    <row r="93" spans="1:8" ht="14.45" customHeight="1" x14ac:dyDescent="0.2">
      <c r="B93" s="53" t="s">
        <v>25</v>
      </c>
      <c r="C93" s="53"/>
      <c r="D93" s="53"/>
      <c r="E93" s="10"/>
      <c r="F93" s="6">
        <v>15</v>
      </c>
      <c r="G93" s="33">
        <f>E93*F93</f>
        <v>0</v>
      </c>
    </row>
    <row r="94" spans="1:8" ht="14.45" customHeight="1" x14ac:dyDescent="0.2">
      <c r="B94" s="41" t="s">
        <v>62</v>
      </c>
      <c r="C94" s="55"/>
      <c r="D94" s="55"/>
      <c r="E94" s="55"/>
      <c r="F94" s="55"/>
      <c r="G94" s="55"/>
    </row>
    <row r="95" spans="1:8" ht="14.45" customHeight="1" x14ac:dyDescent="0.2">
      <c r="B95" s="12"/>
      <c r="C95" s="12"/>
      <c r="D95" s="12"/>
      <c r="E95" s="12"/>
      <c r="F95" s="12"/>
      <c r="G95" s="8"/>
    </row>
    <row r="96" spans="1:8" ht="14.45" customHeight="1" thickBot="1" x14ac:dyDescent="0.25">
      <c r="B96" s="12"/>
      <c r="C96" s="12"/>
      <c r="D96" s="12"/>
      <c r="E96" s="12"/>
      <c r="F96" s="12"/>
      <c r="G96" s="8"/>
    </row>
    <row r="97" spans="1:8" ht="14.45" customHeight="1" thickBot="1" x14ac:dyDescent="0.25">
      <c r="A97" s="23"/>
      <c r="B97" s="35" t="s">
        <v>51</v>
      </c>
      <c r="C97" s="35"/>
      <c r="D97" s="35"/>
      <c r="E97" s="35"/>
      <c r="F97" s="24" t="s">
        <v>66</v>
      </c>
      <c r="G97" s="27">
        <f>SUM(G99:G100)</f>
        <v>0</v>
      </c>
      <c r="H97" s="25"/>
    </row>
    <row r="98" spans="1:8" s="19" customFormat="1" ht="25.5" customHeight="1" x14ac:dyDescent="0.2">
      <c r="B98" s="52" t="s">
        <v>26</v>
      </c>
      <c r="C98" s="52"/>
      <c r="D98" s="52"/>
      <c r="E98" s="26" t="s">
        <v>5</v>
      </c>
      <c r="F98" s="26" t="s">
        <v>6</v>
      </c>
      <c r="G98" s="26" t="s">
        <v>7</v>
      </c>
    </row>
    <row r="99" spans="1:8" ht="14.45" customHeight="1" x14ac:dyDescent="0.2">
      <c r="B99" s="53" t="s">
        <v>27</v>
      </c>
      <c r="C99" s="53"/>
      <c r="D99" s="53"/>
      <c r="E99" s="10"/>
      <c r="F99" s="6">
        <v>25</v>
      </c>
      <c r="G99" s="33">
        <f>E99*F99</f>
        <v>0</v>
      </c>
    </row>
    <row r="100" spans="1:8" ht="14.45" customHeight="1" x14ac:dyDescent="0.2">
      <c r="B100" s="53" t="s">
        <v>28</v>
      </c>
      <c r="C100" s="53"/>
      <c r="D100" s="53"/>
      <c r="E100" s="10"/>
      <c r="F100" s="6">
        <v>50</v>
      </c>
      <c r="G100" s="33">
        <f>E100*F100</f>
        <v>0</v>
      </c>
    </row>
    <row r="101" spans="1:8" ht="14.45" customHeight="1" x14ac:dyDescent="0.2">
      <c r="B101" s="41" t="s">
        <v>63</v>
      </c>
      <c r="C101" s="55"/>
      <c r="D101" s="55"/>
      <c r="E101" s="55"/>
      <c r="F101" s="55"/>
      <c r="G101" s="55"/>
    </row>
    <row r="102" spans="1:8" ht="14.45" customHeight="1" thickBot="1" x14ac:dyDescent="0.25">
      <c r="B102" s="12"/>
      <c r="C102" s="12"/>
      <c r="D102" s="12"/>
      <c r="E102" s="12"/>
      <c r="F102" s="12"/>
      <c r="G102" s="8"/>
    </row>
    <row r="103" spans="1:8" ht="14.45" customHeight="1" thickBot="1" x14ac:dyDescent="0.25">
      <c r="A103" s="23"/>
      <c r="B103" s="35" t="s">
        <v>52</v>
      </c>
      <c r="C103" s="35"/>
      <c r="D103" s="35"/>
      <c r="E103" s="35"/>
      <c r="F103" s="24" t="s">
        <v>66</v>
      </c>
      <c r="G103" s="27">
        <f>SUM(G105:G108)</f>
        <v>0</v>
      </c>
      <c r="H103" s="25"/>
    </row>
    <row r="104" spans="1:8" s="19" customFormat="1" ht="25.5" customHeight="1" x14ac:dyDescent="0.2">
      <c r="B104" s="52" t="s">
        <v>31</v>
      </c>
      <c r="C104" s="52"/>
      <c r="D104" s="26" t="s">
        <v>29</v>
      </c>
      <c r="E104" s="26" t="s">
        <v>32</v>
      </c>
      <c r="F104" s="26" t="s">
        <v>6</v>
      </c>
      <c r="G104" s="26" t="s">
        <v>7</v>
      </c>
    </row>
    <row r="105" spans="1:8" ht="14.45" customHeight="1" x14ac:dyDescent="0.2">
      <c r="B105" s="43" t="s">
        <v>8</v>
      </c>
      <c r="C105" s="43"/>
      <c r="D105" s="10"/>
      <c r="E105" s="10"/>
      <c r="F105" s="6">
        <v>5</v>
      </c>
      <c r="G105" s="33">
        <f>E105*F105</f>
        <v>0</v>
      </c>
    </row>
    <row r="106" spans="1:8" ht="14.45" customHeight="1" x14ac:dyDescent="0.2">
      <c r="B106" s="43" t="s">
        <v>30</v>
      </c>
      <c r="C106" s="43"/>
      <c r="D106" s="10"/>
      <c r="E106" s="10"/>
      <c r="F106" s="6">
        <v>7.5</v>
      </c>
      <c r="G106" s="33">
        <f t="shared" ref="G106:G108" si="8">E106*F106</f>
        <v>0</v>
      </c>
    </row>
    <row r="107" spans="1:8" ht="14.45" customHeight="1" x14ac:dyDescent="0.2">
      <c r="B107" s="43" t="s">
        <v>12</v>
      </c>
      <c r="C107" s="43"/>
      <c r="D107" s="10"/>
      <c r="E107" s="10"/>
      <c r="F107" s="6">
        <v>10</v>
      </c>
      <c r="G107" s="33">
        <f t="shared" si="8"/>
        <v>0</v>
      </c>
    </row>
    <row r="108" spans="1:8" ht="14.45" customHeight="1" x14ac:dyDescent="0.2">
      <c r="B108" s="43" t="s">
        <v>33</v>
      </c>
      <c r="C108" s="43"/>
      <c r="D108" s="10"/>
      <c r="E108" s="10"/>
      <c r="F108" s="6">
        <v>15</v>
      </c>
      <c r="G108" s="33">
        <f t="shared" si="8"/>
        <v>0</v>
      </c>
    </row>
    <row r="109" spans="1:8" ht="34.9" customHeight="1" x14ac:dyDescent="0.2">
      <c r="B109" s="41" t="s">
        <v>65</v>
      </c>
      <c r="C109" s="55"/>
      <c r="D109" s="55"/>
      <c r="E109" s="55"/>
      <c r="F109" s="55"/>
      <c r="G109" s="55"/>
    </row>
    <row r="110" spans="1:8" ht="14.45" customHeight="1" thickBot="1" x14ac:dyDescent="0.25">
      <c r="B110" s="12"/>
      <c r="C110" s="12"/>
      <c r="D110" s="12"/>
      <c r="E110" s="12"/>
      <c r="F110" s="12"/>
      <c r="G110" s="8"/>
    </row>
    <row r="111" spans="1:8" ht="14.45" customHeight="1" thickBot="1" x14ac:dyDescent="0.25">
      <c r="A111" s="23"/>
      <c r="B111" s="35" t="s">
        <v>53</v>
      </c>
      <c r="C111" s="35"/>
      <c r="D111" s="35"/>
      <c r="E111" s="35"/>
      <c r="F111" s="24" t="s">
        <v>66</v>
      </c>
      <c r="G111" s="27">
        <f>SUM(G113:G116)</f>
        <v>0</v>
      </c>
      <c r="H111" s="25"/>
    </row>
    <row r="112" spans="1:8" s="19" customFormat="1" ht="25.5" customHeight="1" x14ac:dyDescent="0.2">
      <c r="B112" s="52" t="s">
        <v>31</v>
      </c>
      <c r="C112" s="52"/>
      <c r="D112" s="26" t="s">
        <v>29</v>
      </c>
      <c r="E112" s="26" t="s">
        <v>32</v>
      </c>
      <c r="F112" s="26" t="s">
        <v>6</v>
      </c>
      <c r="G112" s="26" t="s">
        <v>7</v>
      </c>
    </row>
    <row r="113" spans="1:8" ht="14.45" customHeight="1" x14ac:dyDescent="0.2">
      <c r="B113" s="43" t="s">
        <v>8</v>
      </c>
      <c r="C113" s="43"/>
      <c r="D113" s="10"/>
      <c r="E113" s="10"/>
      <c r="F113" s="6">
        <v>2.5</v>
      </c>
      <c r="G113" s="33">
        <f>E113*F113</f>
        <v>0</v>
      </c>
    </row>
    <row r="114" spans="1:8" ht="14.45" customHeight="1" x14ac:dyDescent="0.2">
      <c r="B114" s="43" t="s">
        <v>30</v>
      </c>
      <c r="C114" s="43"/>
      <c r="D114" s="10"/>
      <c r="E114" s="10"/>
      <c r="F114" s="6">
        <v>3.75</v>
      </c>
      <c r="G114" s="33">
        <f t="shared" ref="G114:G116" si="9">E114*F114</f>
        <v>0</v>
      </c>
    </row>
    <row r="115" spans="1:8" ht="14.45" customHeight="1" x14ac:dyDescent="0.2">
      <c r="B115" s="43" t="s">
        <v>12</v>
      </c>
      <c r="C115" s="43"/>
      <c r="D115" s="10"/>
      <c r="E115" s="10"/>
      <c r="F115" s="6">
        <v>5</v>
      </c>
      <c r="G115" s="33">
        <f t="shared" si="9"/>
        <v>0</v>
      </c>
    </row>
    <row r="116" spans="1:8" ht="14.45" customHeight="1" x14ac:dyDescent="0.2">
      <c r="B116" s="43" t="s">
        <v>33</v>
      </c>
      <c r="C116" s="43"/>
      <c r="D116" s="10"/>
      <c r="E116" s="10"/>
      <c r="F116" s="6">
        <v>7.5</v>
      </c>
      <c r="G116" s="33">
        <f t="shared" si="9"/>
        <v>0</v>
      </c>
    </row>
    <row r="117" spans="1:8" ht="14.45" customHeight="1" x14ac:dyDescent="0.2">
      <c r="B117" s="41" t="s">
        <v>68</v>
      </c>
      <c r="C117" s="64"/>
      <c r="D117" s="64"/>
      <c r="E117" s="64"/>
      <c r="F117" s="64"/>
      <c r="G117" s="64"/>
    </row>
    <row r="118" spans="1:8" ht="14.45" customHeight="1" thickBot="1" x14ac:dyDescent="0.25">
      <c r="B118" s="12"/>
      <c r="C118" s="12"/>
      <c r="D118" s="12"/>
      <c r="E118" s="12"/>
      <c r="F118" s="12"/>
      <c r="G118" s="8"/>
    </row>
    <row r="119" spans="1:8" ht="14.45" customHeight="1" thickBot="1" x14ac:dyDescent="0.25">
      <c r="A119" s="23"/>
      <c r="B119" s="35" t="s">
        <v>54</v>
      </c>
      <c r="C119" s="35"/>
      <c r="D119" s="35"/>
      <c r="E119" s="35"/>
      <c r="F119" s="24" t="s">
        <v>66</v>
      </c>
      <c r="G119" s="27">
        <f>SUM(G121)</f>
        <v>0</v>
      </c>
      <c r="H119" s="25"/>
    </row>
    <row r="120" spans="1:8" s="19" customFormat="1" ht="25.5" x14ac:dyDescent="0.2">
      <c r="B120" s="52" t="s">
        <v>34</v>
      </c>
      <c r="C120" s="52"/>
      <c r="D120" s="52"/>
      <c r="E120" s="26" t="s">
        <v>35</v>
      </c>
      <c r="F120" s="26" t="s">
        <v>36</v>
      </c>
      <c r="G120" s="26" t="s">
        <v>7</v>
      </c>
    </row>
    <row r="121" spans="1:8" ht="14.45" customHeight="1" x14ac:dyDescent="0.2">
      <c r="B121" s="53" t="s">
        <v>37</v>
      </c>
      <c r="C121" s="53"/>
      <c r="D121" s="53"/>
      <c r="E121" s="10"/>
      <c r="F121" s="6">
        <v>10</v>
      </c>
      <c r="G121" s="33">
        <f>E121*F121</f>
        <v>0</v>
      </c>
    </row>
    <row r="122" spans="1:8" ht="14.45" customHeight="1" thickBot="1" x14ac:dyDescent="0.25">
      <c r="B122" s="12"/>
      <c r="C122" s="12"/>
      <c r="D122" s="12"/>
      <c r="E122" s="12"/>
      <c r="F122" s="12"/>
      <c r="G122" s="8"/>
    </row>
    <row r="123" spans="1:8" ht="25.5" customHeight="1" thickBot="1" x14ac:dyDescent="0.25">
      <c r="A123" s="23"/>
      <c r="B123" s="61" t="s">
        <v>67</v>
      </c>
      <c r="C123" s="62"/>
      <c r="D123" s="62"/>
      <c r="E123" s="62"/>
      <c r="F123" s="62"/>
      <c r="G123" s="34">
        <f>SUM(G21,G46,G56,G71,G78,G83,G91,G97,G103,G111,G119)</f>
        <v>0</v>
      </c>
      <c r="H123" s="25"/>
    </row>
  </sheetData>
  <sheetProtection algorithmName="SHA-512" hashValue="4LkZSfx7Oy+rOMo8zKZpcb+18keFs7bjbnyf0y6b+KK9NoUphZnCo+dlwbQPol57ky8wCHok4HuJ+vyZDkLitA==" saltValue="yuOm9txDEtTQKGdfBKG62w==" spinCount="100000" sheet="1" objects="1" scenarios="1" selectLockedCells="1"/>
  <mergeCells count="89">
    <mergeCell ref="B54:G54"/>
    <mergeCell ref="B123:F123"/>
    <mergeCell ref="B9:G9"/>
    <mergeCell ref="B76:G76"/>
    <mergeCell ref="B120:D120"/>
    <mergeCell ref="B121:D121"/>
    <mergeCell ref="B114:C114"/>
    <mergeCell ref="B111:E111"/>
    <mergeCell ref="B115:C115"/>
    <mergeCell ref="B116:C116"/>
    <mergeCell ref="B112:C112"/>
    <mergeCell ref="B113:C113"/>
    <mergeCell ref="B117:G117"/>
    <mergeCell ref="B109:G109"/>
    <mergeCell ref="B10:G10"/>
    <mergeCell ref="B92:D92"/>
    <mergeCell ref="B107:C107"/>
    <mergeCell ref="B108:C108"/>
    <mergeCell ref="B104:C104"/>
    <mergeCell ref="B105:C105"/>
    <mergeCell ref="B2:G2"/>
    <mergeCell ref="B66:D66"/>
    <mergeCell ref="B67:D67"/>
    <mergeCell ref="B58:D58"/>
    <mergeCell ref="B59:D59"/>
    <mergeCell ref="B60:D60"/>
    <mergeCell ref="B51:C53"/>
    <mergeCell ref="B47:C47"/>
    <mergeCell ref="B48:C50"/>
    <mergeCell ref="B16:G16"/>
    <mergeCell ref="B17:G17"/>
    <mergeCell ref="B19:G19"/>
    <mergeCell ref="B94:G94"/>
    <mergeCell ref="B100:D100"/>
    <mergeCell ref="B103:E103"/>
    <mergeCell ref="B106:C106"/>
    <mergeCell ref="B86:D86"/>
    <mergeCell ref="B87:D87"/>
    <mergeCell ref="B88:D88"/>
    <mergeCell ref="B89:G89"/>
    <mergeCell ref="B101:G101"/>
    <mergeCell ref="B98:D98"/>
    <mergeCell ref="B99:D99"/>
    <mergeCell ref="B93:D93"/>
    <mergeCell ref="B84:D84"/>
    <mergeCell ref="B85:D85"/>
    <mergeCell ref="B75:D75"/>
    <mergeCell ref="B61:D61"/>
    <mergeCell ref="B72:D72"/>
    <mergeCell ref="B69:G69"/>
    <mergeCell ref="B68:D68"/>
    <mergeCell ref="B73:D73"/>
    <mergeCell ref="B74:D74"/>
    <mergeCell ref="B78:E78"/>
    <mergeCell ref="B79:D79"/>
    <mergeCell ref="B80:D80"/>
    <mergeCell ref="B81:D81"/>
    <mergeCell ref="B5:G5"/>
    <mergeCell ref="B6:G6"/>
    <mergeCell ref="B42:C44"/>
    <mergeCell ref="B22:G22"/>
    <mergeCell ref="B37:G37"/>
    <mergeCell ref="B38:C38"/>
    <mergeCell ref="B24:C26"/>
    <mergeCell ref="B27:C29"/>
    <mergeCell ref="B30:C32"/>
    <mergeCell ref="B33:C35"/>
    <mergeCell ref="B23:C23"/>
    <mergeCell ref="B15:G15"/>
    <mergeCell ref="B11:G11"/>
    <mergeCell ref="B8:G8"/>
    <mergeCell ref="B13:G13"/>
    <mergeCell ref="B14:G14"/>
    <mergeCell ref="B119:E119"/>
    <mergeCell ref="C1:G1"/>
    <mergeCell ref="B57:G57"/>
    <mergeCell ref="B64:G64"/>
    <mergeCell ref="B65:D65"/>
    <mergeCell ref="B62:G62"/>
    <mergeCell ref="B21:E21"/>
    <mergeCell ref="B46:E46"/>
    <mergeCell ref="B56:E56"/>
    <mergeCell ref="B71:E71"/>
    <mergeCell ref="B83:E83"/>
    <mergeCell ref="B91:E91"/>
    <mergeCell ref="B97:E97"/>
    <mergeCell ref="B39:C41"/>
    <mergeCell ref="F3:G3"/>
    <mergeCell ref="C3:D3"/>
  </mergeCells>
  <printOptions horizontalCentered="1"/>
  <pageMargins left="0.25" right="0.25" top="0.75" bottom="0.75" header="0.3" footer="0.3"/>
  <pageSetup scale="9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c8d5760e-638a-47e8-9e2e-1226c2cb268d" origin="userSelected">
  <element uid="42834bfb-1ec1-4beb-bd64-eb83fb3cb3f3" value=""/>
</sisl>
</file>

<file path=customXml/item2.xml><?xml version="1.0" encoding="utf-8"?>
<WrappedLabelHistory xmlns:xsi="http://www.w3.org/2001/XMLSchema-instance" xmlns:xsd="http://www.w3.org/2001/XMLSchema" xmlns="http://www.boldonjames.com/2016/02/Classifier/internal/wrappedLabelHistory">
  <Value>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jOGQ1NzYwZS02MzhhLTQ3ZTgtOWUyZS0xMjI2YzJjYjI2OGQiIG9yaWdpbj0idXNlclNlbGVjdGVkIj48ZWxlbWVudCB1aWQ9IjQyODM0YmZiLTFlYzEtNGJlYi1iZDY0LWViODNmYjNjYjNmMyIgdmFsdWU9IiIgeG1sbnM9Imh0dHA6Ly93d3cuYm9sZG9uamFtZXMuY29tLzIwMDgvMDEvc2llL2ludGVybmFsL2xhYmVsIiAvPjwvc2lzbD48VXNlck5hbWU+TEVJRE9TLUNPUlBcbmdvdm48L1VzZXJOYW1lPjxEYXRlVGltZT42LzE4LzIwMTkgMTI6MDQ6MjQgQU08L0RhdGVUaW1lPjxMYWJlbFN0cmluZz5VbnJlc3RyaWN0ZWQ8L0xhYmVsU3RyaW5nPjwvaXRlbT48L2xhYmVsSGlzdG9yeT4=</Value>
</WrappedLabelHistory>
</file>

<file path=customXml/itemProps1.xml><?xml version="1.0" encoding="utf-8"?>
<ds:datastoreItem xmlns:ds="http://schemas.openxmlformats.org/officeDocument/2006/customXml" ds:itemID="{DA43A867-A754-4888-A320-77D70E7E308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0A8388F2-AC55-4D09-B824-E0F6E3EEF782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Prescriptive Lighting</vt:lpstr>
      <vt:lpstr>'Prescriptive Lighting'!Print_Area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Ganigan, Jared M.</dc:creator>
  <cp:lastModifiedBy>Lacaden, Eileen D. [US-US]</cp:lastModifiedBy>
  <cp:lastPrinted>2022-06-22T01:16:05Z</cp:lastPrinted>
  <dcterms:created xsi:type="dcterms:W3CDTF">2017-11-07T11:07:52Z</dcterms:created>
  <dcterms:modified xsi:type="dcterms:W3CDTF">2023-06-27T20:19:29Z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a5858cbf-22c5-4043-9bf4-6781580d0997</vt:lpwstr>
  </property>
  <property fmtid="{D5CDD505-2E9C-101B-9397-08002B2CF9AE}" pid="3" name="bjSaver">
    <vt:lpwstr>G3ikdu48ttcEijIqm8mmgifimqM5dooD</vt:lpwstr>
  </property>
  <property fmtid="{D5CDD505-2E9C-101B-9397-08002B2CF9AE}" pid="4" name="bjDocumentSecurityLabel">
    <vt:lpwstr>Unrestricted</vt:lpwstr>
  </property>
  <property fmtid="{D5CDD505-2E9C-101B-9397-08002B2CF9AE}" pid="5" name="bjLabelHistoryID">
    <vt:lpwstr>{0A8388F2-AC55-4D09-B824-E0F6E3EEF782}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policy="c8d5760e-638a-47e8-9e2e-1226c2cb268d" origin="userSelected" xmlns="http://www.boldonj</vt:lpwstr>
  </property>
  <property fmtid="{D5CDD505-2E9C-101B-9397-08002B2CF9AE}" pid="7" name="bjDocumentLabelXML-0">
    <vt:lpwstr>ames.com/2008/01/sie/internal/label"&gt;&lt;element uid="42834bfb-1ec1-4beb-bd64-eb83fb3cb3f3" value="" /&gt;&lt;/sisl&gt;</vt:lpwstr>
  </property>
  <property fmtid="{D5CDD505-2E9C-101B-9397-08002B2CF9AE}" pid="8" name="MSIP_Label_c968a81f-7ed4-4faa-9408-9652e001dd96_Enabled">
    <vt:lpwstr>true</vt:lpwstr>
  </property>
  <property fmtid="{D5CDD505-2E9C-101B-9397-08002B2CF9AE}" pid="9" name="MSIP_Label_c968a81f-7ed4-4faa-9408-9652e001dd96_SetDate">
    <vt:lpwstr>2022-06-22T01:16:26Z</vt:lpwstr>
  </property>
  <property fmtid="{D5CDD505-2E9C-101B-9397-08002B2CF9AE}" pid="10" name="MSIP_Label_c968a81f-7ed4-4faa-9408-9652e001dd96_Method">
    <vt:lpwstr>Standard</vt:lpwstr>
  </property>
  <property fmtid="{D5CDD505-2E9C-101B-9397-08002B2CF9AE}" pid="11" name="MSIP_Label_c968a81f-7ed4-4faa-9408-9652e001dd96_Name">
    <vt:lpwstr>Unrestricted</vt:lpwstr>
  </property>
  <property fmtid="{D5CDD505-2E9C-101B-9397-08002B2CF9AE}" pid="12" name="MSIP_Label_c968a81f-7ed4-4faa-9408-9652e001dd96_SiteId">
    <vt:lpwstr>b64da4ac-e800-4cfc-8931-e607f720a1b8</vt:lpwstr>
  </property>
  <property fmtid="{D5CDD505-2E9C-101B-9397-08002B2CF9AE}" pid="13" name="MSIP_Label_c968a81f-7ed4-4faa-9408-9652e001dd96_ActionId">
    <vt:lpwstr>0fe453bb-2391-4518-8581-01c85aec92fd</vt:lpwstr>
  </property>
  <property fmtid="{D5CDD505-2E9C-101B-9397-08002B2CF9AE}" pid="14" name="MSIP_Label_c968a81f-7ed4-4faa-9408-9652e001dd96_ContentBits">
    <vt:lpwstr>0</vt:lpwstr>
  </property>
</Properties>
</file>